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单位汇总表" sheetId="2" r:id="rId1"/>
    <sheet name="个人明细表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<sst xmlns="http://schemas.openxmlformats.org/spreadsheetml/2006/main" count="191" uniqueCount="89">
  <si>
    <t>2023年昆明市企业吸纳就业困难人员社会保险补贴审批汇总表（第3批）</t>
  </si>
  <si>
    <t>序号</t>
  </si>
  <si>
    <t>企业名称</t>
  </si>
  <si>
    <t>人数</t>
  </si>
  <si>
    <t>补贴期限</t>
  </si>
  <si>
    <t>补贴金额</t>
  </si>
  <si>
    <t>备注</t>
  </si>
  <si>
    <t>昆明尊业物业服务有限公司</t>
  </si>
  <si>
    <t>202301-202306</t>
  </si>
  <si>
    <t>云南无敌制药有限责任公司</t>
  </si>
  <si>
    <t>202304-202306</t>
  </si>
  <si>
    <t>202307-202309</t>
  </si>
  <si>
    <t>云南超力企业管理咨询有限公司</t>
  </si>
  <si>
    <t>云南伍卫安保服务有限公司</t>
  </si>
  <si>
    <t>昆明清钫国际旅行社有限公司</t>
  </si>
  <si>
    <t>202301-202309</t>
  </si>
  <si>
    <t>昆明景程国际旅行社有限公司</t>
  </si>
  <si>
    <t>·</t>
  </si>
  <si>
    <t>贵州新苑摄影艺术有限公司昆明现代经典婚纱摄影分公司</t>
  </si>
  <si>
    <t>合计：</t>
  </si>
  <si>
    <r>
      <rPr>
        <sz val="14"/>
        <rFont val="黑体"/>
        <charset val="0"/>
      </rPr>
      <t>主管领导：</t>
    </r>
    <r>
      <rPr>
        <sz val="14"/>
        <rFont val="Times New Roman"/>
        <charset val="0"/>
      </rPr>
      <t xml:space="preserve">                  </t>
    </r>
    <r>
      <rPr>
        <sz val="14"/>
        <rFont val="黑体"/>
        <charset val="0"/>
      </rPr>
      <t>分管领导：</t>
    </r>
    <r>
      <rPr>
        <sz val="14"/>
        <rFont val="Times New Roman"/>
        <charset val="0"/>
      </rPr>
      <t xml:space="preserve">                   </t>
    </r>
    <r>
      <rPr>
        <sz val="14"/>
        <rFont val="黑体"/>
        <charset val="0"/>
      </rPr>
      <t>复核人：</t>
    </r>
    <r>
      <rPr>
        <sz val="14"/>
        <rFont val="Times New Roman"/>
        <charset val="0"/>
      </rPr>
      <t xml:space="preserve">               </t>
    </r>
    <r>
      <rPr>
        <sz val="14"/>
        <rFont val="黑体"/>
        <charset val="0"/>
      </rPr>
      <t>经办人：</t>
    </r>
  </si>
  <si>
    <t>昆明市2023年第3批企业吸纳就业困难人员社会保险补贴审批明细表</t>
  </si>
  <si>
    <t>单位名称</t>
  </si>
  <si>
    <t>姓名</t>
  </si>
  <si>
    <t>身份证号码</t>
  </si>
  <si>
    <t>养老保险</t>
  </si>
  <si>
    <t>医疗保险</t>
  </si>
  <si>
    <t>失业保险</t>
  </si>
  <si>
    <t>补贴小计</t>
  </si>
  <si>
    <t>补贴合计</t>
  </si>
  <si>
    <t>申请补贴起止时间</t>
  </si>
  <si>
    <t>魏志娟</t>
  </si>
  <si>
    <t>530103********1229</t>
  </si>
  <si>
    <t>202302-202306</t>
  </si>
  <si>
    <t>张裕</t>
  </si>
  <si>
    <t>530113********085X</t>
  </si>
  <si>
    <t>刘瑜</t>
  </si>
  <si>
    <t>530111********5925</t>
  </si>
  <si>
    <t>刘勇</t>
  </si>
  <si>
    <t>530112********0332</t>
  </si>
  <si>
    <t>杨菊红</t>
  </si>
  <si>
    <t>530111********5528</t>
  </si>
  <si>
    <t>叶桂花</t>
  </si>
  <si>
    <t>532233********0848</t>
  </si>
  <si>
    <t>张勤</t>
  </si>
  <si>
    <t>530103********0345</t>
  </si>
  <si>
    <t>杨梅</t>
  </si>
  <si>
    <t>532201********0048</t>
  </si>
  <si>
    <t>蔡青</t>
  </si>
  <si>
    <t>530111********1727</t>
  </si>
  <si>
    <t>束丽芳</t>
  </si>
  <si>
    <t>530111********4125</t>
  </si>
  <si>
    <t>李桂兰</t>
  </si>
  <si>
    <t>530111********2620</t>
  </si>
  <si>
    <t>李晓燕</t>
  </si>
  <si>
    <t>532722********134X</t>
  </si>
  <si>
    <t>李金梅</t>
  </si>
  <si>
    <t>530112********2522</t>
  </si>
  <si>
    <t>202306-202306</t>
  </si>
  <si>
    <t>李金花</t>
  </si>
  <si>
    <t>530112********2567</t>
  </si>
  <si>
    <t>202305-202306</t>
  </si>
  <si>
    <t>邓筠</t>
  </si>
  <si>
    <t>532821********0022</t>
  </si>
  <si>
    <t>肖睿</t>
  </si>
  <si>
    <t>532301********3949</t>
  </si>
  <si>
    <t>李满英</t>
  </si>
  <si>
    <t>532930********0044</t>
  </si>
  <si>
    <t>鄢会珍</t>
  </si>
  <si>
    <t>362422********8126</t>
  </si>
  <si>
    <t>刘欣</t>
  </si>
  <si>
    <t>530102********2127</t>
  </si>
  <si>
    <t>黄蕊</t>
  </si>
  <si>
    <t>530123********3021</t>
  </si>
  <si>
    <t>薛芳</t>
  </si>
  <si>
    <t>530112********2926</t>
  </si>
  <si>
    <t>202301-202307</t>
  </si>
  <si>
    <t>李卫平</t>
  </si>
  <si>
    <t>530123********2664</t>
  </si>
  <si>
    <t>202301-202308</t>
  </si>
  <si>
    <t>冯亚群</t>
  </si>
  <si>
    <t>530102********2420</t>
  </si>
  <si>
    <t>何林</t>
  </si>
  <si>
    <t>530103********0914</t>
  </si>
  <si>
    <t>202308-202309</t>
  </si>
  <si>
    <t>202309-202309</t>
  </si>
  <si>
    <t>张春明</t>
  </si>
  <si>
    <t>530103********2919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</si>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</sst>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rgb="FFFFFF00"/>
      <name val="宋体"/>
      <charset val="134"/>
      <scheme val="major"/>
    </font>
    <font>
      <sz val="14"/>
      <name val="黑体"/>
      <charset val="0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5" fillId="26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12" borderId="13" applyNumberFormat="false" applyAlignment="false" applyProtection="false">
      <alignment vertical="center"/>
    </xf>
    <xf numFmtId="0" fontId="24" fillId="26" borderId="16" applyNumberFormat="false" applyAlignment="false" applyProtection="false">
      <alignment vertical="center"/>
    </xf>
    <xf numFmtId="0" fontId="21" fillId="15" borderId="15" applyNumberFormat="false" applyAlignment="false" applyProtection="false">
      <alignment vertical="center"/>
    </xf>
    <xf numFmtId="0" fontId="29" fillId="0" borderId="18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49" fontId="0" fillId="0" borderId="0" xfId="0" applyNumberFormat="true" applyBorder="true" applyAlignment="true">
      <alignment horizontal="center" vertical="center"/>
    </xf>
    <xf numFmtId="176" fontId="0" fillId="0" borderId="0" xfId="0" applyNumberFormat="true" applyBorder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49" fontId="3" fillId="0" borderId="3" xfId="0" applyNumberFormat="true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49" fontId="0" fillId="0" borderId="3" xfId="0" applyNumberForma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176" fontId="3" fillId="0" borderId="3" xfId="0" applyNumberFormat="true" applyFont="true" applyBorder="true" applyAlignment="true">
      <alignment horizontal="center" vertical="center"/>
    </xf>
    <xf numFmtId="176" fontId="0" fillId="0" borderId="3" xfId="0" applyNumberForma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 wrapText="true"/>
    </xf>
    <xf numFmtId="49" fontId="3" fillId="0" borderId="7" xfId="0" applyNumberFormat="true" applyFont="true" applyBorder="true" applyAlignment="true">
      <alignment horizontal="center" vertical="center"/>
    </xf>
    <xf numFmtId="0" fontId="3" fillId="0" borderId="7" xfId="0" applyFont="true" applyBorder="true" applyAlignment="true">
      <alignment horizontal="center" vertical="center"/>
    </xf>
    <xf numFmtId="49" fontId="3" fillId="0" borderId="8" xfId="0" applyNumberFormat="true" applyFont="true" applyBorder="true" applyAlignment="true">
      <alignment horizontal="center" vertical="center"/>
    </xf>
    <xf numFmtId="0" fontId="3" fillId="0" borderId="8" xfId="0" applyFont="true" applyBorder="true" applyAlignment="true">
      <alignment horizontal="center" vertical="center"/>
    </xf>
    <xf numFmtId="177" fontId="0" fillId="0" borderId="3" xfId="0" applyNumberFormat="true" applyBorder="true" applyAlignment="true">
      <alignment horizontal="center" vertical="center"/>
    </xf>
    <xf numFmtId="177" fontId="0" fillId="0" borderId="7" xfId="0" applyNumberFormat="true" applyBorder="true" applyAlignment="true">
      <alignment horizontal="center" vertical="center"/>
    </xf>
    <xf numFmtId="177" fontId="0" fillId="0" borderId="9" xfId="0" applyNumberFormat="true" applyBorder="true" applyAlignment="true">
      <alignment horizontal="center" vertical="center"/>
    </xf>
    <xf numFmtId="177" fontId="0" fillId="0" borderId="8" xfId="0" applyNumberFormat="true" applyBorder="true" applyAlignment="true">
      <alignment horizontal="center" vertical="center"/>
    </xf>
    <xf numFmtId="0" fontId="3" fillId="0" borderId="10" xfId="0" applyFont="true" applyBorder="true" applyAlignment="true">
      <alignment horizontal="center" vertical="center"/>
    </xf>
    <xf numFmtId="177" fontId="3" fillId="0" borderId="3" xfId="0" applyNumberFormat="true" applyFont="true" applyBorder="true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0" xfId="0" applyFont="true" applyFill="true" applyBorder="true" applyAlignment="true"/>
    <xf numFmtId="0" fontId="5" fillId="0" borderId="0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left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left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/>
    <xf numFmtId="0" fontId="10" fillId="0" borderId="0" xfId="0" applyFont="true" applyFill="true" applyBorder="true" applyAlignment="true">
      <alignment horizontal="left" wrapText="true"/>
    </xf>
    <xf numFmtId="0" fontId="10" fillId="0" borderId="0" xfId="0" applyFont="true" applyFill="true" applyBorder="true" applyAlignment="true">
      <alignment wrapText="true"/>
    </xf>
    <xf numFmtId="177" fontId="6" fillId="0" borderId="3" xfId="0" applyNumberFormat="true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right" vertical="center" wrapText="true"/>
    </xf>
    <xf numFmtId="177" fontId="4" fillId="0" borderId="0" xfId="0" applyNumberFormat="true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vertical="center" wrapText="true"/>
    </xf>
    <xf numFmtId="177" fontId="4" fillId="0" borderId="3" xfId="0" applyNumberFormat="true" applyFont="true" applyFill="true" applyBorder="true" applyAlignment="true">
      <alignment vertical="center" wrapText="true"/>
    </xf>
    <xf numFmtId="177" fontId="7" fillId="0" borderId="3" xfId="0" applyNumberFormat="true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horizontal="center" wrapText="true"/>
    </xf>
    <xf numFmtId="0" fontId="10" fillId="0" borderId="0" xfId="0" applyFont="true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11" sqref="K11"/>
    </sheetView>
  </sheetViews>
  <sheetFormatPr defaultColWidth="9" defaultRowHeight="39" customHeight="true"/>
  <cols>
    <col min="1" max="1" width="5.75" style="28" customWidth="true"/>
    <col min="2" max="2" width="35.25" style="28" customWidth="true"/>
    <col min="3" max="3" width="9" style="28"/>
    <col min="4" max="4" width="16.25" style="28" customWidth="true"/>
    <col min="5" max="5" width="13.25" style="28" customWidth="true"/>
    <col min="6" max="16384" width="9" style="28"/>
  </cols>
  <sheetData>
    <row r="1" s="28" customFormat="true" customHeight="true" spans="1:6">
      <c r="A1" s="30" t="s">
        <v>0</v>
      </c>
      <c r="B1" s="30"/>
      <c r="C1" s="30"/>
      <c r="D1" s="30"/>
      <c r="E1" s="30"/>
      <c r="F1" s="30"/>
    </row>
    <row r="2" s="28" customFormat="true" customHeight="true" spans="1:6">
      <c r="A2" s="31" t="s">
        <v>1</v>
      </c>
      <c r="B2" s="31" t="s">
        <v>2</v>
      </c>
      <c r="C2" s="31" t="s">
        <v>3</v>
      </c>
      <c r="D2" s="31" t="s">
        <v>4</v>
      </c>
      <c r="E2" s="45" t="s">
        <v>5</v>
      </c>
      <c r="F2" s="31" t="s">
        <v>6</v>
      </c>
    </row>
    <row r="3" s="28" customFormat="true" ht="30" customHeight="true" spans="1:6">
      <c r="A3" s="32">
        <v>1</v>
      </c>
      <c r="B3" s="33" t="s">
        <v>7</v>
      </c>
      <c r="C3" s="32">
        <v>1</v>
      </c>
      <c r="D3" s="32" t="s">
        <v>8</v>
      </c>
      <c r="E3" s="46">
        <v>5443.43</v>
      </c>
      <c r="F3" s="33"/>
    </row>
    <row r="4" s="28" customFormat="true" ht="30" customHeight="true" spans="1:6">
      <c r="A4" s="34">
        <v>2</v>
      </c>
      <c r="B4" s="35" t="s">
        <v>9</v>
      </c>
      <c r="C4" s="34">
        <v>2</v>
      </c>
      <c r="D4" s="32" t="s">
        <v>10</v>
      </c>
      <c r="E4" s="46">
        <v>5831.88</v>
      </c>
      <c r="F4" s="33"/>
    </row>
    <row r="5" s="28" customFormat="true" ht="30" customHeight="true" spans="1:6">
      <c r="A5" s="36"/>
      <c r="B5" s="37"/>
      <c r="C5" s="38"/>
      <c r="D5" s="32" t="s">
        <v>11</v>
      </c>
      <c r="E5" s="47">
        <v>5879.52</v>
      </c>
      <c r="F5" s="48"/>
    </row>
    <row r="6" s="28" customFormat="true" ht="30" customHeight="true" spans="1:6">
      <c r="A6" s="32">
        <v>3</v>
      </c>
      <c r="B6" s="39" t="s">
        <v>12</v>
      </c>
      <c r="C6" s="34">
        <v>3</v>
      </c>
      <c r="D6" s="32" t="s">
        <v>10</v>
      </c>
      <c r="E6" s="46">
        <v>8649.99</v>
      </c>
      <c r="F6" s="33"/>
    </row>
    <row r="7" s="28" customFormat="true" ht="30" customHeight="true" spans="1:6">
      <c r="A7" s="32"/>
      <c r="B7" s="39"/>
      <c r="C7" s="38"/>
      <c r="D7" s="32" t="s">
        <v>11</v>
      </c>
      <c r="E7" s="46">
        <v>8701.47</v>
      </c>
      <c r="F7" s="33"/>
    </row>
    <row r="8" s="28" customFormat="true" ht="30" customHeight="true" spans="1:6">
      <c r="A8" s="34">
        <v>4</v>
      </c>
      <c r="B8" s="35" t="s">
        <v>13</v>
      </c>
      <c r="C8" s="32">
        <v>8</v>
      </c>
      <c r="D8" s="32" t="s">
        <v>10</v>
      </c>
      <c r="E8" s="49">
        <v>19351.2</v>
      </c>
      <c r="F8" s="33"/>
    </row>
    <row r="9" s="28" customFormat="true" ht="30" customHeight="true" spans="1:6">
      <c r="A9" s="32">
        <v>5</v>
      </c>
      <c r="B9" s="33" t="s">
        <v>14</v>
      </c>
      <c r="C9" s="32">
        <v>6</v>
      </c>
      <c r="D9" s="32" t="s">
        <v>15</v>
      </c>
      <c r="E9" s="50">
        <v>52264.44</v>
      </c>
      <c r="F9" s="33"/>
    </row>
    <row r="10" s="28" customFormat="true" ht="30" customHeight="true" spans="1:6">
      <c r="A10" s="32">
        <v>6</v>
      </c>
      <c r="B10" s="33" t="s">
        <v>16</v>
      </c>
      <c r="C10" s="32">
        <v>4</v>
      </c>
      <c r="D10" s="32" t="s">
        <v>15</v>
      </c>
      <c r="E10" s="49">
        <v>25328.33</v>
      </c>
      <c r="F10" s="33" t="s">
        <v>17</v>
      </c>
    </row>
    <row r="11" s="28" customFormat="true" ht="30" customHeight="true" spans="1:6">
      <c r="A11" s="32">
        <v>7</v>
      </c>
      <c r="B11" s="33" t="s">
        <v>18</v>
      </c>
      <c r="C11" s="32">
        <v>1</v>
      </c>
      <c r="D11" s="32" t="s">
        <v>10</v>
      </c>
      <c r="E11" s="46">
        <v>63</v>
      </c>
      <c r="F11" s="33"/>
    </row>
    <row r="12" s="28" customFormat="true" ht="30" customHeight="true" spans="1:6">
      <c r="A12" s="40" t="s">
        <v>19</v>
      </c>
      <c r="B12" s="41"/>
      <c r="C12" s="32">
        <f>SUM(C3:C11)</f>
        <v>25</v>
      </c>
      <c r="D12" s="32"/>
      <c r="E12" s="46">
        <f>SUM(E3:E11)</f>
        <v>131513.26</v>
      </c>
      <c r="F12" s="33"/>
    </row>
    <row r="13" s="29" customFormat="true" ht="32.1" customHeight="true" spans="1:9">
      <c r="A13" s="42" t="s">
        <v>20</v>
      </c>
      <c r="B13" s="43"/>
      <c r="C13" s="44"/>
      <c r="D13" s="44"/>
      <c r="E13" s="44"/>
      <c r="F13" s="51"/>
      <c r="G13" s="44"/>
      <c r="H13" s="52"/>
      <c r="I13" s="52"/>
    </row>
  </sheetData>
  <mergeCells count="8">
    <mergeCell ref="A1:F1"/>
    <mergeCell ref="A12:B12"/>
    <mergeCell ref="A4:A5"/>
    <mergeCell ref="A6:A7"/>
    <mergeCell ref="B4:B5"/>
    <mergeCell ref="B6:B7"/>
    <mergeCell ref="C4:C5"/>
    <mergeCell ref="C6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pane xSplit="2" ySplit="3" topLeftCell="C14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3.5"/>
  <cols>
    <col min="1" max="1" width="5.125" style="2" customWidth="true"/>
    <col min="2" max="2" width="52.5" style="2" customWidth="true"/>
    <col min="3" max="3" width="12" style="2" customWidth="true"/>
    <col min="4" max="4" width="23.5" style="3" customWidth="true"/>
    <col min="5" max="5" width="19.125" style="2" customWidth="true"/>
    <col min="6" max="6" width="11.875" style="4" customWidth="true"/>
    <col min="7" max="7" width="19.75" style="2" customWidth="true"/>
    <col min="8" max="8" width="11.625" style="4" customWidth="true"/>
    <col min="9" max="9" width="20.25" style="2" customWidth="true"/>
    <col min="10" max="10" width="12.125" style="4" customWidth="true"/>
    <col min="11" max="11" width="18.25" style="5" customWidth="true"/>
    <col min="12" max="12" width="17.5" style="6" customWidth="true"/>
    <col min="13" max="16384" width="9" style="6"/>
  </cols>
  <sheetData>
    <row r="1" ht="48" customHeight="true" spans="1:12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17"/>
    </row>
    <row r="2" s="1" customFormat="true" ht="64" customHeight="true" spans="1:12">
      <c r="A2" s="9" t="s">
        <v>1</v>
      </c>
      <c r="B2" s="9" t="s">
        <v>22</v>
      </c>
      <c r="C2" s="9" t="s">
        <v>23</v>
      </c>
      <c r="D2" s="10" t="s">
        <v>24</v>
      </c>
      <c r="E2" s="9" t="s">
        <v>25</v>
      </c>
      <c r="F2" s="15"/>
      <c r="G2" s="9" t="s">
        <v>26</v>
      </c>
      <c r="H2" s="15"/>
      <c r="I2" s="9" t="s">
        <v>27</v>
      </c>
      <c r="J2" s="15"/>
      <c r="K2" s="18" t="s">
        <v>28</v>
      </c>
      <c r="L2" s="19" t="s">
        <v>29</v>
      </c>
    </row>
    <row r="3" s="1" customFormat="true" ht="29" customHeight="true" spans="1:12">
      <c r="A3" s="9"/>
      <c r="B3" s="9"/>
      <c r="C3" s="9"/>
      <c r="D3" s="10"/>
      <c r="E3" s="9" t="s">
        <v>30</v>
      </c>
      <c r="F3" s="15" t="s">
        <v>5</v>
      </c>
      <c r="G3" s="9" t="s">
        <v>30</v>
      </c>
      <c r="H3" s="15" t="s">
        <v>5</v>
      </c>
      <c r="I3" s="9" t="s">
        <v>30</v>
      </c>
      <c r="J3" s="15" t="s">
        <v>5</v>
      </c>
      <c r="K3" s="20"/>
      <c r="L3" s="21"/>
    </row>
    <row r="4" ht="20.5" customHeight="true" spans="1:12">
      <c r="A4" s="11">
        <v>1</v>
      </c>
      <c r="B4" s="11" t="s">
        <v>7</v>
      </c>
      <c r="C4" s="11" t="s">
        <v>31</v>
      </c>
      <c r="D4" s="12" t="s">
        <v>32</v>
      </c>
      <c r="E4" s="11" t="s">
        <v>8</v>
      </c>
      <c r="F4" s="16">
        <v>3814.08</v>
      </c>
      <c r="G4" s="11" t="s">
        <v>33</v>
      </c>
      <c r="H4" s="16">
        <v>1549.55</v>
      </c>
      <c r="I4" s="11" t="s">
        <v>8</v>
      </c>
      <c r="J4" s="16">
        <v>79.8</v>
      </c>
      <c r="K4" s="22">
        <f>F4+H4+J4</f>
        <v>5443.43</v>
      </c>
      <c r="L4" s="22">
        <f>K4</f>
        <v>5443.43</v>
      </c>
    </row>
    <row r="5" ht="20.5" customHeight="true" spans="1:12">
      <c r="A5" s="11">
        <v>2</v>
      </c>
      <c r="B5" s="11" t="s">
        <v>9</v>
      </c>
      <c r="C5" s="11" t="s">
        <v>34</v>
      </c>
      <c r="D5" s="12" t="s">
        <v>35</v>
      </c>
      <c r="E5" s="11" t="s">
        <v>10</v>
      </c>
      <c r="F5" s="16">
        <v>1907.04</v>
      </c>
      <c r="G5" s="11" t="s">
        <v>10</v>
      </c>
      <c r="H5" s="16">
        <v>929.73</v>
      </c>
      <c r="I5" s="11" t="s">
        <v>10</v>
      </c>
      <c r="J5" s="16">
        <v>79.17</v>
      </c>
      <c r="K5" s="22">
        <f t="shared" ref="K5:K34" si="0">F5+H5+J5</f>
        <v>2915.94</v>
      </c>
      <c r="L5" s="23">
        <f>SUM(K5:K8)</f>
        <v>11711.4</v>
      </c>
    </row>
    <row r="6" ht="20.5" customHeight="true" spans="1:12">
      <c r="A6" s="11">
        <v>3</v>
      </c>
      <c r="B6" s="11"/>
      <c r="C6" s="11"/>
      <c r="D6" s="12" t="s">
        <v>35</v>
      </c>
      <c r="E6" s="11" t="s">
        <v>11</v>
      </c>
      <c r="F6" s="16">
        <v>1907.04</v>
      </c>
      <c r="G6" s="11" t="s">
        <v>11</v>
      </c>
      <c r="H6" s="16">
        <v>953.55</v>
      </c>
      <c r="I6" s="11" t="s">
        <v>11</v>
      </c>
      <c r="J6" s="16">
        <v>79.17</v>
      </c>
      <c r="K6" s="22">
        <f t="shared" si="0"/>
        <v>2939.76</v>
      </c>
      <c r="L6" s="24"/>
    </row>
    <row r="7" ht="20.5" customHeight="true" spans="1:12">
      <c r="A7" s="11">
        <v>4</v>
      </c>
      <c r="B7" s="11"/>
      <c r="C7" s="11" t="s">
        <v>36</v>
      </c>
      <c r="D7" s="12" t="s">
        <v>37</v>
      </c>
      <c r="E7" s="11" t="s">
        <v>10</v>
      </c>
      <c r="F7" s="16">
        <v>1907.04</v>
      </c>
      <c r="G7" s="11" t="s">
        <v>10</v>
      </c>
      <c r="H7" s="16">
        <v>929.73</v>
      </c>
      <c r="I7" s="11" t="s">
        <v>10</v>
      </c>
      <c r="J7" s="16">
        <v>79.17</v>
      </c>
      <c r="K7" s="22">
        <f t="shared" si="0"/>
        <v>2915.94</v>
      </c>
      <c r="L7" s="24"/>
    </row>
    <row r="8" ht="20.5" customHeight="true" spans="1:12">
      <c r="A8" s="11">
        <v>5</v>
      </c>
      <c r="B8" s="11"/>
      <c r="C8" s="11"/>
      <c r="D8" s="12" t="s">
        <v>37</v>
      </c>
      <c r="E8" s="11" t="s">
        <v>11</v>
      </c>
      <c r="F8" s="16">
        <v>1907.04</v>
      </c>
      <c r="G8" s="11" t="s">
        <v>11</v>
      </c>
      <c r="H8" s="16">
        <v>953.55</v>
      </c>
      <c r="I8" s="11" t="s">
        <v>11</v>
      </c>
      <c r="J8" s="16">
        <v>79.17</v>
      </c>
      <c r="K8" s="22">
        <f t="shared" si="0"/>
        <v>2939.76</v>
      </c>
      <c r="L8" s="25"/>
    </row>
    <row r="9" ht="20.5" customHeight="true" spans="1:12">
      <c r="A9" s="11">
        <v>6</v>
      </c>
      <c r="B9" s="11" t="s">
        <v>12</v>
      </c>
      <c r="C9" s="11" t="s">
        <v>38</v>
      </c>
      <c r="D9" s="12" t="s">
        <v>39</v>
      </c>
      <c r="E9" s="11" t="s">
        <v>10</v>
      </c>
      <c r="F9" s="16">
        <v>1907.04</v>
      </c>
      <c r="G9" s="11" t="s">
        <v>10</v>
      </c>
      <c r="H9" s="16">
        <v>929.73</v>
      </c>
      <c r="I9" s="11" t="s">
        <v>10</v>
      </c>
      <c r="J9" s="16">
        <v>42</v>
      </c>
      <c r="K9" s="22">
        <f t="shared" si="0"/>
        <v>2878.77</v>
      </c>
      <c r="L9" s="23">
        <f>SUM(K9:K14)</f>
        <v>17351.46</v>
      </c>
    </row>
    <row r="10" ht="20.5" customHeight="true" spans="1:12">
      <c r="A10" s="11">
        <v>7</v>
      </c>
      <c r="B10" s="11"/>
      <c r="C10" s="11"/>
      <c r="D10" s="12" t="s">
        <v>39</v>
      </c>
      <c r="E10" s="11" t="s">
        <v>11</v>
      </c>
      <c r="F10" s="16">
        <v>1907.04</v>
      </c>
      <c r="G10" s="11" t="s">
        <v>11</v>
      </c>
      <c r="H10" s="16">
        <v>953.55</v>
      </c>
      <c r="I10" s="11" t="s">
        <v>11</v>
      </c>
      <c r="J10" s="16">
        <v>39.9</v>
      </c>
      <c r="K10" s="22">
        <f t="shared" si="0"/>
        <v>2900.49</v>
      </c>
      <c r="L10" s="24"/>
    </row>
    <row r="11" ht="20.5" customHeight="true" spans="1:12">
      <c r="A11" s="11">
        <v>8</v>
      </c>
      <c r="B11" s="11"/>
      <c r="C11" s="11" t="s">
        <v>40</v>
      </c>
      <c r="D11" s="12" t="s">
        <v>41</v>
      </c>
      <c r="E11" s="11" t="s">
        <v>10</v>
      </c>
      <c r="F11" s="16">
        <v>1907.04</v>
      </c>
      <c r="G11" s="11" t="s">
        <v>10</v>
      </c>
      <c r="H11" s="16">
        <v>929.73</v>
      </c>
      <c r="I11" s="11" t="s">
        <v>10</v>
      </c>
      <c r="J11" s="16">
        <v>39.9</v>
      </c>
      <c r="K11" s="22">
        <f t="shared" si="0"/>
        <v>2876.67</v>
      </c>
      <c r="L11" s="24"/>
    </row>
    <row r="12" ht="20.5" customHeight="true" spans="1:12">
      <c r="A12" s="11">
        <v>9</v>
      </c>
      <c r="B12" s="11"/>
      <c r="C12" s="11"/>
      <c r="D12" s="12" t="s">
        <v>41</v>
      </c>
      <c r="E12" s="11" t="s">
        <v>11</v>
      </c>
      <c r="F12" s="16">
        <v>1907.04</v>
      </c>
      <c r="G12" s="11" t="s">
        <v>11</v>
      </c>
      <c r="H12" s="16">
        <v>953.55</v>
      </c>
      <c r="I12" s="11" t="s">
        <v>11</v>
      </c>
      <c r="J12" s="16">
        <v>39.9</v>
      </c>
      <c r="K12" s="22">
        <f t="shared" si="0"/>
        <v>2900.49</v>
      </c>
      <c r="L12" s="24"/>
    </row>
    <row r="13" ht="20.5" customHeight="true" spans="1:12">
      <c r="A13" s="11">
        <v>10</v>
      </c>
      <c r="B13" s="11"/>
      <c r="C13" s="11" t="s">
        <v>42</v>
      </c>
      <c r="D13" s="12" t="s">
        <v>43</v>
      </c>
      <c r="E13" s="11" t="s">
        <v>10</v>
      </c>
      <c r="F13" s="16">
        <v>1907.04</v>
      </c>
      <c r="G13" s="11" t="s">
        <v>10</v>
      </c>
      <c r="H13" s="16">
        <v>929.73</v>
      </c>
      <c r="I13" s="11" t="s">
        <v>10</v>
      </c>
      <c r="J13" s="16">
        <v>57.78</v>
      </c>
      <c r="K13" s="22">
        <f t="shared" si="0"/>
        <v>2894.55</v>
      </c>
      <c r="L13" s="24"/>
    </row>
    <row r="14" ht="20.5" customHeight="true" spans="1:12">
      <c r="A14" s="11">
        <v>11</v>
      </c>
      <c r="B14" s="11"/>
      <c r="C14" s="11"/>
      <c r="D14" s="12" t="s">
        <v>43</v>
      </c>
      <c r="E14" s="11" t="s">
        <v>11</v>
      </c>
      <c r="F14" s="16">
        <v>1907.04</v>
      </c>
      <c r="G14" s="11" t="s">
        <v>11</v>
      </c>
      <c r="H14" s="16">
        <v>953.55</v>
      </c>
      <c r="I14" s="11" t="s">
        <v>11</v>
      </c>
      <c r="J14" s="16">
        <v>39.9</v>
      </c>
      <c r="K14" s="22">
        <f t="shared" si="0"/>
        <v>2900.49</v>
      </c>
      <c r="L14" s="25"/>
    </row>
    <row r="15" ht="20.5" customHeight="true" spans="1:12">
      <c r="A15" s="11">
        <v>12</v>
      </c>
      <c r="B15" s="11" t="s">
        <v>13</v>
      </c>
      <c r="C15" s="11" t="s">
        <v>44</v>
      </c>
      <c r="D15" s="12" t="s">
        <v>45</v>
      </c>
      <c r="E15" s="11"/>
      <c r="F15" s="16">
        <v>0</v>
      </c>
      <c r="G15" s="11" t="s">
        <v>10</v>
      </c>
      <c r="H15" s="16">
        <v>929.73</v>
      </c>
      <c r="I15" s="11"/>
      <c r="J15" s="16">
        <v>0</v>
      </c>
      <c r="K15" s="22">
        <f t="shared" si="0"/>
        <v>929.73</v>
      </c>
      <c r="L15" s="23">
        <f>SUM(K15:K22)</f>
        <v>19351.2</v>
      </c>
    </row>
    <row r="16" ht="20.5" customHeight="true" spans="1:12">
      <c r="A16" s="11">
        <v>13</v>
      </c>
      <c r="B16" s="11"/>
      <c r="C16" s="11" t="s">
        <v>46</v>
      </c>
      <c r="D16" s="12" t="s">
        <v>47</v>
      </c>
      <c r="E16" s="11" t="s">
        <v>10</v>
      </c>
      <c r="F16" s="16">
        <v>1907.04</v>
      </c>
      <c r="G16" s="11" t="s">
        <v>10</v>
      </c>
      <c r="H16" s="16">
        <v>991.08</v>
      </c>
      <c r="I16" s="11" t="s">
        <v>10</v>
      </c>
      <c r="J16" s="16">
        <v>65.25</v>
      </c>
      <c r="K16" s="22">
        <f t="shared" si="0"/>
        <v>2963.37</v>
      </c>
      <c r="L16" s="24"/>
    </row>
    <row r="17" ht="20.5" customHeight="true" spans="1:12">
      <c r="A17" s="11">
        <v>14</v>
      </c>
      <c r="B17" s="11"/>
      <c r="C17" s="11" t="s">
        <v>48</v>
      </c>
      <c r="D17" s="12" t="s">
        <v>49</v>
      </c>
      <c r="E17" s="11" t="s">
        <v>10</v>
      </c>
      <c r="F17" s="16">
        <v>1907.04</v>
      </c>
      <c r="G17" s="11" t="s">
        <v>10</v>
      </c>
      <c r="H17" s="16">
        <v>991.08</v>
      </c>
      <c r="I17" s="11" t="s">
        <v>10</v>
      </c>
      <c r="J17" s="16">
        <v>65.25</v>
      </c>
      <c r="K17" s="22">
        <f t="shared" si="0"/>
        <v>2963.37</v>
      </c>
      <c r="L17" s="24"/>
    </row>
    <row r="18" ht="20.5" customHeight="true" spans="1:12">
      <c r="A18" s="11">
        <v>15</v>
      </c>
      <c r="B18" s="11"/>
      <c r="C18" s="11" t="s">
        <v>50</v>
      </c>
      <c r="D18" s="12" t="s">
        <v>51</v>
      </c>
      <c r="E18" s="11" t="s">
        <v>10</v>
      </c>
      <c r="F18" s="16">
        <v>1907.04</v>
      </c>
      <c r="G18" s="11" t="s">
        <v>10</v>
      </c>
      <c r="H18" s="16">
        <v>929.73</v>
      </c>
      <c r="I18" s="11" t="s">
        <v>10</v>
      </c>
      <c r="J18" s="16">
        <v>39.9</v>
      </c>
      <c r="K18" s="22">
        <f t="shared" si="0"/>
        <v>2876.67</v>
      </c>
      <c r="L18" s="24"/>
    </row>
    <row r="19" ht="20.5" customHeight="true" spans="1:12">
      <c r="A19" s="11">
        <v>16</v>
      </c>
      <c r="B19" s="11"/>
      <c r="C19" s="11" t="s">
        <v>52</v>
      </c>
      <c r="D19" s="12" t="s">
        <v>53</v>
      </c>
      <c r="E19" s="11" t="s">
        <v>10</v>
      </c>
      <c r="F19" s="16">
        <v>1907.04</v>
      </c>
      <c r="G19" s="11" t="s">
        <v>10</v>
      </c>
      <c r="H19" s="16">
        <v>929.73</v>
      </c>
      <c r="I19" s="11" t="s">
        <v>10</v>
      </c>
      <c r="J19" s="16">
        <v>39.9</v>
      </c>
      <c r="K19" s="22">
        <f t="shared" si="0"/>
        <v>2876.67</v>
      </c>
      <c r="L19" s="24"/>
    </row>
    <row r="20" ht="20.5" customHeight="true" spans="1:12">
      <c r="A20" s="11">
        <v>17</v>
      </c>
      <c r="B20" s="11"/>
      <c r="C20" s="11" t="s">
        <v>54</v>
      </c>
      <c r="D20" s="12" t="s">
        <v>55</v>
      </c>
      <c r="E20" s="11" t="s">
        <v>10</v>
      </c>
      <c r="F20" s="16">
        <v>1907.04</v>
      </c>
      <c r="G20" s="11" t="s">
        <v>10</v>
      </c>
      <c r="H20" s="16">
        <v>929.73</v>
      </c>
      <c r="I20" s="11" t="s">
        <v>10</v>
      </c>
      <c r="J20" s="16">
        <v>39.9</v>
      </c>
      <c r="K20" s="22">
        <f t="shared" si="0"/>
        <v>2876.67</v>
      </c>
      <c r="L20" s="24"/>
    </row>
    <row r="21" ht="20.5" customHeight="true" spans="1:12">
      <c r="A21" s="11">
        <v>18</v>
      </c>
      <c r="B21" s="11"/>
      <c r="C21" s="11" t="s">
        <v>56</v>
      </c>
      <c r="D21" s="12" t="s">
        <v>57</v>
      </c>
      <c r="E21" s="11" t="s">
        <v>10</v>
      </c>
      <c r="F21" s="16">
        <v>1907.04</v>
      </c>
      <c r="G21" s="11" t="s">
        <v>58</v>
      </c>
      <c r="H21" s="16">
        <v>309.91</v>
      </c>
      <c r="I21" s="11" t="s">
        <v>10</v>
      </c>
      <c r="J21" s="16">
        <v>39.9</v>
      </c>
      <c r="K21" s="22">
        <f t="shared" si="0"/>
        <v>2256.85</v>
      </c>
      <c r="L21" s="24"/>
    </row>
    <row r="22" ht="20.5" customHeight="true" spans="1:12">
      <c r="A22" s="11">
        <v>19</v>
      </c>
      <c r="B22" s="11"/>
      <c r="C22" s="11" t="s">
        <v>59</v>
      </c>
      <c r="D22" s="12" t="s">
        <v>60</v>
      </c>
      <c r="E22" s="11" t="s">
        <v>61</v>
      </c>
      <c r="F22" s="16">
        <v>1271.36</v>
      </c>
      <c r="G22" s="11" t="s">
        <v>58</v>
      </c>
      <c r="H22" s="16">
        <v>309.91</v>
      </c>
      <c r="I22" s="11" t="s">
        <v>61</v>
      </c>
      <c r="J22" s="16">
        <v>26.6</v>
      </c>
      <c r="K22" s="22">
        <f t="shared" si="0"/>
        <v>1607.87</v>
      </c>
      <c r="L22" s="25"/>
    </row>
    <row r="23" ht="20.5" customHeight="true" spans="1:12">
      <c r="A23" s="11">
        <v>20</v>
      </c>
      <c r="B23" s="11" t="s">
        <v>14</v>
      </c>
      <c r="C23" s="11" t="s">
        <v>62</v>
      </c>
      <c r="D23" s="12" t="s">
        <v>63</v>
      </c>
      <c r="E23" s="11" t="s">
        <v>15</v>
      </c>
      <c r="F23" s="16">
        <v>5721.12</v>
      </c>
      <c r="G23" s="11" t="s">
        <v>15</v>
      </c>
      <c r="H23" s="16">
        <v>2837.37</v>
      </c>
      <c r="I23" s="11" t="s">
        <v>15</v>
      </c>
      <c r="J23" s="16">
        <v>157.5</v>
      </c>
      <c r="K23" s="22">
        <f t="shared" si="0"/>
        <v>8715.99</v>
      </c>
      <c r="L23" s="23">
        <f>SUM(K23:K28)</f>
        <v>52264.44</v>
      </c>
    </row>
    <row r="24" ht="20.5" customHeight="true" spans="1:12">
      <c r="A24" s="11">
        <v>21</v>
      </c>
      <c r="B24" s="11"/>
      <c r="C24" s="11" t="s">
        <v>64</v>
      </c>
      <c r="D24" s="12" t="s">
        <v>65</v>
      </c>
      <c r="E24" s="11" t="s">
        <v>15</v>
      </c>
      <c r="F24" s="16">
        <v>5721.12</v>
      </c>
      <c r="G24" s="11" t="s">
        <v>15</v>
      </c>
      <c r="H24" s="16">
        <v>2837.37</v>
      </c>
      <c r="I24" s="11" t="s">
        <v>15</v>
      </c>
      <c r="J24" s="16">
        <v>157.5</v>
      </c>
      <c r="K24" s="22">
        <f t="shared" si="0"/>
        <v>8715.99</v>
      </c>
      <c r="L24" s="24"/>
    </row>
    <row r="25" ht="20.5" customHeight="true" spans="1:12">
      <c r="A25" s="11">
        <v>22</v>
      </c>
      <c r="B25" s="11"/>
      <c r="C25" s="11" t="s">
        <v>66</v>
      </c>
      <c r="D25" s="12" t="s">
        <v>67</v>
      </c>
      <c r="E25" s="11" t="s">
        <v>15</v>
      </c>
      <c r="F25" s="16">
        <v>5721.12</v>
      </c>
      <c r="G25" s="11" t="s">
        <v>15</v>
      </c>
      <c r="H25" s="16">
        <v>2837.37</v>
      </c>
      <c r="I25" s="11" t="s">
        <v>15</v>
      </c>
      <c r="J25" s="16">
        <v>157.5</v>
      </c>
      <c r="K25" s="22">
        <f t="shared" si="0"/>
        <v>8715.99</v>
      </c>
      <c r="L25" s="24"/>
    </row>
    <row r="26" ht="20.5" customHeight="true" spans="1:12">
      <c r="A26" s="11">
        <v>23</v>
      </c>
      <c r="B26" s="11"/>
      <c r="C26" s="11" t="s">
        <v>68</v>
      </c>
      <c r="D26" s="12" t="s">
        <v>69</v>
      </c>
      <c r="E26" s="11" t="s">
        <v>15</v>
      </c>
      <c r="F26" s="16">
        <v>5721.12</v>
      </c>
      <c r="G26" s="11" t="s">
        <v>15</v>
      </c>
      <c r="H26" s="16">
        <v>2837.37</v>
      </c>
      <c r="I26" s="11" t="s">
        <v>15</v>
      </c>
      <c r="J26" s="16">
        <v>157.5</v>
      </c>
      <c r="K26" s="22">
        <f t="shared" si="0"/>
        <v>8715.99</v>
      </c>
      <c r="L26" s="24"/>
    </row>
    <row r="27" ht="20.5" customHeight="true" spans="1:12">
      <c r="A27" s="11">
        <v>24</v>
      </c>
      <c r="B27" s="11"/>
      <c r="C27" s="11" t="s">
        <v>70</v>
      </c>
      <c r="D27" s="12" t="s">
        <v>71</v>
      </c>
      <c r="E27" s="11" t="s">
        <v>15</v>
      </c>
      <c r="F27" s="16">
        <v>5721.12</v>
      </c>
      <c r="G27" s="11" t="s">
        <v>15</v>
      </c>
      <c r="H27" s="16">
        <v>2837.37</v>
      </c>
      <c r="I27" s="11" t="s">
        <v>15</v>
      </c>
      <c r="J27" s="16">
        <v>157.5</v>
      </c>
      <c r="K27" s="22">
        <f t="shared" si="0"/>
        <v>8715.99</v>
      </c>
      <c r="L27" s="24"/>
    </row>
    <row r="28" ht="20.5" customHeight="true" spans="1:12">
      <c r="A28" s="11">
        <v>25</v>
      </c>
      <c r="B28" s="11"/>
      <c r="C28" s="11" t="s">
        <v>72</v>
      </c>
      <c r="D28" s="12" t="s">
        <v>73</v>
      </c>
      <c r="E28" s="11" t="s">
        <v>15</v>
      </c>
      <c r="F28" s="16">
        <v>5721.12</v>
      </c>
      <c r="G28" s="11" t="s">
        <v>15</v>
      </c>
      <c r="H28" s="16">
        <v>2837.37</v>
      </c>
      <c r="I28" s="11" t="s">
        <v>15</v>
      </c>
      <c r="J28" s="16">
        <v>126</v>
      </c>
      <c r="K28" s="22">
        <f t="shared" si="0"/>
        <v>8684.49</v>
      </c>
      <c r="L28" s="25"/>
    </row>
    <row r="29" ht="20.5" customHeight="true" spans="1:12">
      <c r="A29" s="11">
        <v>26</v>
      </c>
      <c r="B29" s="11" t="s">
        <v>16</v>
      </c>
      <c r="C29" s="11" t="s">
        <v>74</v>
      </c>
      <c r="D29" s="12" t="s">
        <v>75</v>
      </c>
      <c r="E29" s="11" t="s">
        <v>76</v>
      </c>
      <c r="F29" s="16">
        <v>4613.92</v>
      </c>
      <c r="G29" s="11" t="s">
        <v>76</v>
      </c>
      <c r="H29" s="16">
        <v>2201.67</v>
      </c>
      <c r="I29" s="11" t="s">
        <v>76</v>
      </c>
      <c r="J29" s="16">
        <v>122.5</v>
      </c>
      <c r="K29" s="22">
        <f t="shared" si="0"/>
        <v>6938.09</v>
      </c>
      <c r="L29" s="23">
        <f>SUM(K29:K32)</f>
        <v>25328.33</v>
      </c>
    </row>
    <row r="30" ht="20.5" customHeight="true" spans="1:12">
      <c r="A30" s="11">
        <v>27</v>
      </c>
      <c r="B30" s="11"/>
      <c r="C30" s="11" t="s">
        <v>77</v>
      </c>
      <c r="D30" s="12" t="s">
        <v>78</v>
      </c>
      <c r="E30" s="11" t="s">
        <v>79</v>
      </c>
      <c r="F30" s="16">
        <v>5249.6</v>
      </c>
      <c r="G30" s="11" t="s">
        <v>79</v>
      </c>
      <c r="H30" s="16">
        <v>2503.28</v>
      </c>
      <c r="I30" s="11" t="s">
        <v>15</v>
      </c>
      <c r="J30" s="16">
        <v>157.5</v>
      </c>
      <c r="K30" s="22">
        <f t="shared" si="0"/>
        <v>7910.38</v>
      </c>
      <c r="L30" s="24"/>
    </row>
    <row r="31" ht="20.5" customHeight="true" spans="1:12">
      <c r="A31" s="11">
        <v>28</v>
      </c>
      <c r="B31" s="11"/>
      <c r="C31" s="11" t="s">
        <v>80</v>
      </c>
      <c r="D31" s="12" t="s">
        <v>81</v>
      </c>
      <c r="E31" s="11" t="s">
        <v>15</v>
      </c>
      <c r="F31" s="16">
        <v>5885.28</v>
      </c>
      <c r="G31" s="11" t="s">
        <v>15</v>
      </c>
      <c r="H31" s="16">
        <v>2837.37</v>
      </c>
      <c r="I31" s="11" t="s">
        <v>15</v>
      </c>
      <c r="J31" s="16">
        <v>126</v>
      </c>
      <c r="K31" s="22">
        <f t="shared" si="0"/>
        <v>8848.65</v>
      </c>
      <c r="L31" s="24"/>
    </row>
    <row r="32" ht="20.5" customHeight="true" spans="1:12">
      <c r="A32" s="11">
        <v>29</v>
      </c>
      <c r="B32" s="11"/>
      <c r="C32" s="11" t="s">
        <v>82</v>
      </c>
      <c r="D32" s="12" t="s">
        <v>83</v>
      </c>
      <c r="E32" s="11" t="s">
        <v>84</v>
      </c>
      <c r="F32" s="16">
        <v>1271.36</v>
      </c>
      <c r="G32" s="11" t="s">
        <v>85</v>
      </c>
      <c r="H32" s="16">
        <v>317.85</v>
      </c>
      <c r="I32" s="11" t="s">
        <v>84</v>
      </c>
      <c r="J32" s="16">
        <v>42</v>
      </c>
      <c r="K32" s="22">
        <f t="shared" si="0"/>
        <v>1631.21</v>
      </c>
      <c r="L32" s="25"/>
    </row>
    <row r="33" ht="20.5" customHeight="true" spans="1:12">
      <c r="A33" s="11">
        <v>30</v>
      </c>
      <c r="B33" s="11" t="s">
        <v>18</v>
      </c>
      <c r="C33" s="11" t="s">
        <v>86</v>
      </c>
      <c r="D33" s="12" t="s">
        <v>87</v>
      </c>
      <c r="E33" s="11"/>
      <c r="F33" s="16">
        <v>0</v>
      </c>
      <c r="G33" s="11"/>
      <c r="H33" s="16">
        <v>0</v>
      </c>
      <c r="I33" s="11" t="s">
        <v>10</v>
      </c>
      <c r="J33" s="16">
        <v>63</v>
      </c>
      <c r="K33" s="22">
        <f t="shared" si="0"/>
        <v>63</v>
      </c>
      <c r="L33" s="22">
        <f>K33</f>
        <v>63</v>
      </c>
    </row>
    <row r="34" ht="27" customHeight="true" spans="1:12">
      <c r="A34" s="13" t="s">
        <v>88</v>
      </c>
      <c r="B34" s="14"/>
      <c r="C34" s="14"/>
      <c r="D34" s="14"/>
      <c r="E34" s="14"/>
      <c r="F34" s="14"/>
      <c r="G34" s="14"/>
      <c r="H34" s="14"/>
      <c r="I34" s="14"/>
      <c r="J34" s="26"/>
      <c r="K34" s="27">
        <f>SUM(K4:K33)</f>
        <v>131513.26</v>
      </c>
      <c r="L34" s="27">
        <f>SUM(L4:L33)</f>
        <v>131513.26</v>
      </c>
    </row>
    <row r="35" ht="20.5" customHeight="true"/>
    <row r="36" ht="20.5" customHeight="true"/>
    <row r="37" ht="20.5" customHeight="true"/>
  </sheetData>
  <mergeCells count="26">
    <mergeCell ref="A1:L1"/>
    <mergeCell ref="E2:F2"/>
    <mergeCell ref="G2:H2"/>
    <mergeCell ref="I2:J2"/>
    <mergeCell ref="A34:J34"/>
    <mergeCell ref="A2:A3"/>
    <mergeCell ref="B2:B3"/>
    <mergeCell ref="B5:B8"/>
    <mergeCell ref="B9:B14"/>
    <mergeCell ref="B15:B22"/>
    <mergeCell ref="B23:B28"/>
    <mergeCell ref="B29:B32"/>
    <mergeCell ref="C2:C3"/>
    <mergeCell ref="C5:C6"/>
    <mergeCell ref="C7:C8"/>
    <mergeCell ref="C9:C10"/>
    <mergeCell ref="C11:C12"/>
    <mergeCell ref="C13:C14"/>
    <mergeCell ref="D2:D3"/>
    <mergeCell ref="K2:K3"/>
    <mergeCell ref="L2:L3"/>
    <mergeCell ref="L5:L8"/>
    <mergeCell ref="L9:L14"/>
    <mergeCell ref="L15:L22"/>
    <mergeCell ref="L23:L28"/>
    <mergeCell ref="L29:L3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单位汇总表</vt:lpstr>
      <vt:lpstr>个人明细表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2023-11-23T17:01:26Z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2052-11.8.2.10125</vt:lpwstr>
  </property>
</Properties>
</file>